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3"/>
    <sheet state="visible" name="Expense Tracker" sheetId="2" r:id="rId4"/>
  </sheets>
  <definedNames>
    <definedName name="StartingBalance">Summary!$J$4</definedName>
  </definedNames>
  <calcPr/>
</workbook>
</file>

<file path=xl/sharedStrings.xml><?xml version="1.0" encoding="utf-8"?>
<sst xmlns="http://schemas.openxmlformats.org/spreadsheetml/2006/main" count="47" uniqueCount="30">
  <si>
    <t>Monthly Budget Summary</t>
  </si>
  <si>
    <t xml:space="preserve">Vacation Budget: </t>
  </si>
  <si>
    <t xml:space="preserve">START BALANCE </t>
  </si>
  <si>
    <r>
      <rPr>
        <rFont val="Lato"/>
        <b/>
        <color rgb="FFF46524"/>
        <sz val="14.0"/>
      </rPr>
      <t xml:space="preserve"> </t>
    </r>
    <r>
      <rPr>
        <rFont val="Lato"/>
        <b/>
        <color rgb="FFCCB78D"/>
        <sz val="14.0"/>
      </rPr>
      <t>END BALANCE</t>
    </r>
  </si>
  <si>
    <t>Expenses</t>
  </si>
  <si>
    <t>Income</t>
  </si>
  <si>
    <t>Planned</t>
  </si>
  <si>
    <t>Actual</t>
  </si>
  <si>
    <t>Budget</t>
  </si>
  <si>
    <t>Diff.</t>
  </si>
  <si>
    <t>Totals</t>
  </si>
  <si>
    <t>Expense Catagory #1</t>
  </si>
  <si>
    <t>Vacation Budget</t>
  </si>
  <si>
    <t>Expense Catagory #2</t>
  </si>
  <si>
    <t>Expense Catagory #3</t>
  </si>
  <si>
    <t>Expense Catagory #4</t>
  </si>
  <si>
    <t>Expense Catagory #5</t>
  </si>
  <si>
    <t>Expense Catagory #6</t>
  </si>
  <si>
    <t>Expense Catagory #7</t>
  </si>
  <si>
    <t>Expense Catagory #8</t>
  </si>
  <si>
    <t>Expense Catagory #9</t>
  </si>
  <si>
    <t>Expense Catagory #10</t>
  </si>
  <si>
    <t>Edit Theese Boxes Only</t>
  </si>
  <si>
    <t>Monthly Budget Expense Tracker</t>
  </si>
  <si>
    <t>Vacation Fund</t>
  </si>
  <si>
    <t>Date</t>
  </si>
  <si>
    <t>Amount</t>
  </si>
  <si>
    <t>Description</t>
  </si>
  <si>
    <t>Category</t>
  </si>
  <si>
    <t>Edit This Box Only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</si>
</sst>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mmmm&quot; &quot;yyyy"/>
    <numFmt numFmtId="165" formatCode="&quot;$&quot;#,##0"/>
    <numFmt numFmtId="166" formatCode="+#,#%;-#,#%;0%"/>
    <numFmt numFmtId="167" formatCode="+$#,#;-$#,#;$0"/>
    <numFmt numFmtId="168" formatCode="M/d/yyyy"/>
    <numFmt numFmtId="169" formatCode="&quot;$&quot;#,##0.00"/>
  </numFmts>
  <fonts count="48">
    <font>
      <sz val="10.0"/>
      <color rgb="FF000000"/>
      <name val="Arial"/>
    </font>
    <font>
      <b/>
      <sz val="25.0"/>
      <color rgb="FF2F8BDD"/>
      <name val="Raleway"/>
    </font>
    <font/>
    <font>
      <sz val="10.0"/>
      <color rgb="FF334960"/>
      <name val="Lato"/>
    </font>
    <font>
      <b/>
      <sz val="25.0"/>
      <color rgb="FF334960"/>
      <name val="Lato"/>
    </font>
    <font>
      <color rgb="FF334960"/>
      <name val="Lato"/>
    </font>
    <font>
      <b/>
      <sz val="10.0"/>
      <color rgb="FFFFFFFF"/>
      <name val="Lato"/>
    </font>
    <font>
      <color rgb="FFFFFFFF"/>
      <name val="Lato"/>
    </font>
    <font>
      <sz val="10.0"/>
      <name val="Lato"/>
    </font>
    <font>
      <b/>
      <sz val="10.0"/>
      <name val="Lato"/>
    </font>
    <font>
      <name val="Lato"/>
    </font>
    <font>
      <sz val="24.0"/>
      <color rgb="FF334960"/>
      <name val="Lato"/>
    </font>
    <font>
      <b/>
      <sz val="24.0"/>
      <color rgb="FF334960"/>
      <name val="Lato"/>
    </font>
    <font>
      <i/>
      <sz val="10.0"/>
      <color rgb="FF3B5789"/>
      <name val="Lato"/>
    </font>
    <font>
      <sz val="24.0"/>
      <color rgb="FF2F8BDD"/>
      <name val="Lato"/>
    </font>
    <font>
      <b/>
      <name val="Lato"/>
    </font>
    <font>
      <b/>
      <sz val="14.0"/>
      <color rgb="FF334960"/>
      <name val="Lato"/>
    </font>
    <font>
      <b/>
      <sz val="14.0"/>
      <color rgb="FFF46524"/>
      <name val="Lato"/>
    </font>
    <font>
      <i/>
      <sz val="10.0"/>
      <color rgb="FF576475"/>
      <name val="Lato"/>
    </font>
    <font>
      <i/>
      <sz val="10.0"/>
      <color rgb="FFCCB78D"/>
      <name val="Lato"/>
    </font>
    <font>
      <sz val="14.0"/>
      <name val="Lato"/>
    </font>
    <font>
      <b/>
      <sz val="14.0"/>
      <color rgb="FF3B5789"/>
      <name val="Lato"/>
    </font>
    <font>
      <sz val="10.0"/>
      <color rgb="FF576475"/>
      <name val="Lato"/>
    </font>
    <font>
      <b/>
      <sz val="10.0"/>
      <color rgb="FF2F8BDD"/>
      <name val="Lato"/>
    </font>
    <font>
      <sz val="10.0"/>
      <color rgb="FF2F8BDD"/>
      <name val="Lato"/>
    </font>
    <font>
      <b/>
      <color rgb="FF2F8BDD"/>
      <name val="Lato"/>
    </font>
    <font>
      <b/>
      <sz val="10.0"/>
      <color rgb="FF666666"/>
      <name val="Lato"/>
    </font>
    <font>
      <sz val="10.0"/>
      <color rgb="FF666666"/>
      <name val="Lato"/>
    </font>
    <font>
      <b/>
      <sz val="10.0"/>
      <color rgb="FFF46524"/>
      <name val="Lato"/>
    </font>
    <font>
      <b/>
      <sz val="17.0"/>
      <color rgb="FFCCB78D"/>
      <name val="Raleway"/>
    </font>
    <font>
      <b/>
      <sz val="18.0"/>
      <color rgb="FFCCB78D"/>
      <name val="Raleway"/>
    </font>
    <font>
      <b/>
      <sz val="18.0"/>
      <color rgb="FFF46524"/>
      <name val="Lato"/>
    </font>
    <font>
      <b/>
      <sz val="11.0"/>
      <color rgb="FF334960"/>
      <name val="Lato"/>
    </font>
    <font>
      <b/>
      <sz val="17.0"/>
      <color rgb="FF334960"/>
      <name val="Lato"/>
    </font>
    <font>
      <b/>
      <sz val="11.0"/>
      <color rgb="FF3B5789"/>
      <name val="Lato"/>
    </font>
    <font>
      <sz val="10.0"/>
      <color rgb="FF3B5789"/>
      <name val="Lato"/>
    </font>
    <font>
      <b/>
      <sz val="18.0"/>
      <color rgb="FF3B5789"/>
      <name val="Lato"/>
    </font>
    <font>
      <sz val="18.0"/>
      <color rgb="FF3B5789"/>
      <name val="Lato"/>
    </font>
    <font>
      <i/>
      <sz val="9.0"/>
      <color rgb="FF2F8BDD"/>
      <name val="Lato"/>
    </font>
    <font>
      <b/>
      <sz val="10.0"/>
      <color rgb="FF434343"/>
      <name val="Lato"/>
    </font>
    <font>
      <sz val="10.0"/>
      <color rgb="FF434343"/>
      <name val="Lato"/>
    </font>
    <font>
      <b/>
      <sz val="10.0"/>
      <color rgb="FF3B5789"/>
      <name val="Lato"/>
    </font>
    <font>
      <sz val="10.0"/>
      <color rgb="FFCCB78D"/>
      <name val="Lato"/>
    </font>
    <font>
      <sz val="10.0"/>
      <color rgb="FF687887"/>
      <name val="Lato"/>
    </font>
    <font>
      <b/>
      <color rgb="FF434343"/>
      <name val="Lato"/>
    </font>
    <font>
      <color rgb="FF434343"/>
      <name val="Lato"/>
    </font>
    <font>
      <sz val="10.0"/>
      <color rgb="FFF46524"/>
      <name val="Lato"/>
    </font>
    <font>
      <b/>
      <sz val="10.0"/>
      <color rgb="FF576475"/>
      <name val="Lato"/>
    </font>
  </fonts>
  <fills count="6">
    <fill>
      <patternFill patternType="none"/>
    </fill>
    <fill>
      <patternFill patternType="lightGray"/>
    </fill>
    <fill>
      <patternFill patternType="solid">
        <fgColor rgb="FFF3F3F4"/>
        <bgColor rgb="FFF3F3F4"/>
      </patternFill>
    </fill>
    <fill>
      <patternFill patternType="solid">
        <fgColor rgb="FFFFFFFF"/>
        <bgColor rgb="FFFFFFFF"/>
      </patternFill>
    </fill>
    <fill>
      <patternFill patternType="solid">
        <fgColor rgb="FFEBEDEF"/>
        <bgColor rgb="FFEBEDEF"/>
      </patternFill>
    </fill>
    <fill>
      <patternFill patternType="solid">
        <fgColor rgb="FFCCB78D"/>
        <bgColor rgb="FFCCB78D"/>
      </patternFill>
    </fill>
  </fills>
  <borders count="47">
    <border/>
    <border>
      <bottom style="thin">
        <color rgb="FF000000"/>
      </bottom>
    </border>
    <border>
      <left style="thin">
        <color rgb="FFD9D9D9"/>
      </left>
      <top style="thin">
        <color rgb="FFD9D9D9"/>
      </top>
    </border>
    <border>
      <top style="thin">
        <color rgb="FFD9D9D9"/>
      </top>
    </border>
    <border>
      <right style="thin">
        <color rgb="FFD9D9D9"/>
      </right>
      <top style="thin">
        <color rgb="FFD9D9D9"/>
      </top>
    </border>
    <border>
      <right style="dotted">
        <color rgb="FFB7B7B7"/>
      </right>
    </border>
    <border>
      <left style="thin">
        <color rgb="FFD9D9D9"/>
      </left>
    </border>
    <border>
      <right style="thin">
        <color rgb="FFD9D9D9"/>
      </right>
    </border>
    <border>
      <bottom style="dotted">
        <color rgb="FFB7B7B7"/>
      </bottom>
    </border>
    <border>
      <left style="thin">
        <color rgb="FFD9D9D9"/>
      </left>
      <bottom style="thin">
        <color rgb="FFD9D9D9"/>
      </bottom>
    </border>
    <border>
      <bottom style="thin">
        <color rgb="FFD9D9D9"/>
      </bottom>
    </border>
    <border>
      <right style="thin">
        <color rgb="FFD9D9D9"/>
      </right>
      <bottom style="thin">
        <color rgb="FFD9D9D9"/>
      </bottom>
    </border>
    <border>
      <bottom style="thin">
        <color rgb="FFFFFFFF"/>
      </bottom>
    </border>
    <border>
      <top style="thin">
        <color rgb="FFA7B0BF"/>
      </top>
    </border>
    <border>
      <bottom style="thin">
        <color rgb="FFA7B0BF"/>
      </bottom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000000"/>
      </left>
      <top style="thin">
        <color rgb="FF000000"/>
      </top>
      <bottom style="thin">
        <color rgb="FFFFFFFF"/>
      </bottom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CCCCCC"/>
      </bottom>
    </border>
    <border>
      <left style="thin">
        <color rgb="FF000000"/>
      </left>
      <top style="thin">
        <color rgb="FF000000"/>
      </top>
      <bottom style="hair">
        <color rgb="FFD9D9D9"/>
      </bottom>
    </border>
    <border>
      <left style="dotted">
        <color rgb="FF000000"/>
      </left>
      <right style="dotted">
        <color rgb="FF000000"/>
      </right>
      <top style="thin">
        <color rgb="FF000000"/>
      </top>
      <bottom style="hair">
        <color rgb="FFD9D9D9"/>
      </bottom>
    </border>
    <border>
      <right style="dotted">
        <color rgb="FF000000"/>
      </right>
      <top style="thin">
        <color rgb="FF000000"/>
      </top>
      <bottom style="hair">
        <color rgb="FFD9D9D9"/>
      </bottom>
    </border>
    <border>
      <right style="thin">
        <color rgb="FF000000"/>
      </right>
      <top style="thin">
        <color rgb="FF000000"/>
      </top>
      <bottom style="hair">
        <color rgb="FFD9D9D9"/>
      </bottom>
    </border>
    <border>
      <left style="thin">
        <color rgb="FF000000"/>
      </left>
      <right style="dotted">
        <color rgb="FF000000"/>
      </right>
      <top style="thin">
        <color rgb="FF000000"/>
      </top>
      <bottom style="thin">
        <color rgb="FF000000"/>
      </bottom>
    </border>
    <border>
      <bottom style="hair">
        <color rgb="FFD9D9D9"/>
      </bottom>
    </border>
    <border>
      <left style="thin">
        <color rgb="FF000000"/>
      </left>
      <top style="hair">
        <color rgb="FFD9D9D9"/>
      </top>
      <bottom style="hair">
        <color rgb="FFD9D9D9"/>
      </bottom>
    </border>
    <border>
      <left style="dotted">
        <color rgb="FF000000"/>
      </left>
      <right style="dotted">
        <color rgb="FF000000"/>
      </right>
      <top style="hair">
        <color rgb="FFD9D9D9"/>
      </top>
      <bottom style="hair">
        <color rgb="FFD9D9D9"/>
      </bottom>
    </border>
    <border>
      <right style="dotted">
        <color rgb="FF000000"/>
      </right>
      <top style="hair">
        <color rgb="FFD9D9D9"/>
      </top>
      <bottom style="hair">
        <color rgb="FFD9D9D9"/>
      </bottom>
    </border>
    <border>
      <right style="thin">
        <color rgb="FF000000"/>
      </right>
      <top style="hair">
        <color rgb="FFD9D9D9"/>
      </top>
      <bottom style="hair">
        <color rgb="FFD9D9D9"/>
      </bottom>
    </border>
    <border>
      <left style="thin">
        <color rgb="FF000000"/>
      </left>
      <top style="hair">
        <color rgb="FFD9D9D9"/>
      </top>
      <bottom style="thin">
        <color rgb="FF000000"/>
      </bottom>
    </border>
    <border>
      <left style="dotted">
        <color rgb="FF000000"/>
      </left>
      <right style="dotted">
        <color rgb="FF000000"/>
      </right>
      <top style="hair">
        <color rgb="FFD9D9D9"/>
      </top>
      <bottom style="thin">
        <color rgb="FF000000"/>
      </bottom>
    </border>
    <border>
      <right style="dotted">
        <color rgb="FF000000"/>
      </right>
      <top style="hair">
        <color rgb="FFD9D9D9"/>
      </top>
      <bottom style="thin">
        <color rgb="FF000000"/>
      </bottom>
    </border>
    <border>
      <right style="thin">
        <color rgb="FF000000"/>
      </right>
      <top style="hair">
        <color rgb="FFD9D9D9"/>
      </top>
      <bottom style="thin">
        <color rgb="FF000000"/>
      </bottom>
    </border>
  </borders>
  <cellStyleXfs count="1">
    <xf borderId="0" fillId="0" fontId="0" numFmtId="0" applyAlignment="1" applyFont="1"/>
  </cellStyleXfs>
  <cellXfs count="13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1" fillId="0" fontId="2" numFmtId="0" xfId="0" applyBorder="1" applyFont="1"/>
    <xf borderId="0" fillId="0" fontId="3" numFmtId="0" xfId="0" applyAlignment="1" applyFont="1">
      <alignment vertical="top"/>
    </xf>
    <xf borderId="0" fillId="3" fontId="4" numFmtId="164" xfId="0" applyAlignment="1" applyFill="1" applyFont="1" applyNumberFormat="1">
      <alignment horizontal="left" vertical="top"/>
    </xf>
    <xf borderId="0" fillId="0" fontId="5" numFmtId="0" xfId="0" applyAlignment="1" applyFont="1">
      <alignment vertical="top"/>
    </xf>
    <xf borderId="0" fillId="3" fontId="6" numFmtId="0" xfId="0" applyAlignment="1" applyFont="1">
      <alignment horizontal="right" readingOrder="0" vertical="center"/>
    </xf>
    <xf borderId="0" fillId="0" fontId="7" numFmtId="165" xfId="0" applyAlignment="1" applyFont="1" applyNumberFormat="1">
      <alignment readingOrder="0" vertical="center"/>
    </xf>
    <xf borderId="0" fillId="0" fontId="8" numFmtId="0" xfId="0" applyAlignment="1" applyFont="1">
      <alignment vertical="bottom"/>
    </xf>
    <xf borderId="0" fillId="0" fontId="9" numFmtId="0" xfId="0" applyAlignment="1" applyFont="1">
      <alignment vertical="bottom"/>
    </xf>
    <xf borderId="0" fillId="0" fontId="8" numFmtId="0" xfId="0" applyAlignment="1" applyFont="1">
      <alignment horizontal="left" vertical="bottom"/>
    </xf>
    <xf borderId="0" fillId="0" fontId="10" numFmtId="0" xfId="0" applyFont="1"/>
    <xf borderId="2" fillId="4" fontId="10" numFmtId="0" xfId="0" applyBorder="1" applyFill="1" applyFont="1"/>
    <xf borderId="3" fillId="4" fontId="10" numFmtId="0" xfId="0" applyBorder="1" applyFont="1"/>
    <xf borderId="4" fillId="4" fontId="8" numFmtId="0" xfId="0" applyAlignment="1" applyBorder="1" applyFont="1">
      <alignment vertical="bottom"/>
    </xf>
    <xf borderId="5" fillId="0" fontId="8" numFmtId="165" xfId="0" applyAlignment="1" applyBorder="1" applyFont="1" applyNumberFormat="1">
      <alignment vertical="bottom"/>
    </xf>
    <xf borderId="6" fillId="4" fontId="10" numFmtId="0" xfId="0" applyBorder="1" applyFont="1"/>
    <xf borderId="0" fillId="4" fontId="10" numFmtId="0" xfId="0" applyFont="1"/>
    <xf borderId="7" fillId="4" fontId="10" numFmtId="0" xfId="0" applyBorder="1" applyFont="1"/>
    <xf borderId="0" fillId="0" fontId="8" numFmtId="165" xfId="0" applyAlignment="1" applyFont="1" applyNumberFormat="1">
      <alignment vertical="bottom"/>
    </xf>
    <xf borderId="5" fillId="0" fontId="2" numFmtId="0" xfId="0" applyBorder="1" applyFont="1"/>
    <xf borderId="0" fillId="4" fontId="11" numFmtId="166" xfId="0" applyAlignment="1" applyFont="1" applyNumberFormat="1">
      <alignment horizontal="center" readingOrder="0" shrinkToFit="0" vertical="bottom" wrapText="0"/>
    </xf>
    <xf borderId="0" fillId="0" fontId="12" numFmtId="0" xfId="0" applyAlignment="1" applyFont="1">
      <alignment horizontal="left" readingOrder="0" shrinkToFit="0" vertical="bottom" wrapText="0"/>
    </xf>
    <xf borderId="8" fillId="4" fontId="13" numFmtId="0" xfId="0" applyAlignment="1" applyBorder="1" applyFont="1">
      <alignment horizontal="center" readingOrder="0" shrinkToFit="0" vertical="top" wrapText="0"/>
    </xf>
    <xf borderId="8" fillId="0" fontId="2" numFmtId="0" xfId="0" applyBorder="1" applyFont="1"/>
    <xf borderId="0" fillId="0" fontId="12" numFmtId="9" xfId="0" applyAlignment="1" applyFont="1" applyNumberFormat="1">
      <alignment horizontal="left" readingOrder="0" shrinkToFit="0" vertical="bottom" wrapText="0"/>
    </xf>
    <xf borderId="0" fillId="4" fontId="14" numFmtId="165" xfId="0" applyAlignment="1" applyFont="1" applyNumberFormat="1">
      <alignment horizontal="center" readingOrder="0" shrinkToFit="0" vertical="bottom" wrapText="0"/>
    </xf>
    <xf borderId="7" fillId="4" fontId="10" numFmtId="0" xfId="0" applyAlignment="1" applyBorder="1" applyFont="1">
      <alignment shrinkToFit="0" wrapText="0"/>
    </xf>
    <xf borderId="0" fillId="0" fontId="15" numFmtId="0" xfId="0" applyFont="1"/>
    <xf borderId="5" fillId="0" fontId="16" numFmtId="0" xfId="0" applyAlignment="1" applyBorder="1" applyFont="1">
      <alignment horizontal="right" readingOrder="0" vertical="bottom"/>
    </xf>
    <xf borderId="0" fillId="0" fontId="17" numFmtId="165" xfId="0" applyAlignment="1" applyFont="1" applyNumberFormat="1">
      <alignment horizontal="left" readingOrder="0" vertical="bottom"/>
    </xf>
    <xf borderId="0" fillId="0" fontId="9" numFmtId="165" xfId="0" applyAlignment="1" applyFont="1" applyNumberFormat="1">
      <alignment vertical="bottom"/>
    </xf>
    <xf borderId="0" fillId="4" fontId="13" numFmtId="9" xfId="0" applyAlignment="1" applyFont="1" applyNumberFormat="1">
      <alignment horizontal="center" readingOrder="0" shrinkToFit="0" vertical="top" wrapText="0"/>
    </xf>
    <xf borderId="0" fillId="0" fontId="18" numFmtId="0" xfId="0" applyAlignment="1" applyFont="1">
      <alignment horizontal="left" readingOrder="0" shrinkToFit="0" vertical="top" wrapText="0"/>
    </xf>
    <xf borderId="5" fillId="0" fontId="18" numFmtId="165" xfId="0" applyAlignment="1" applyBorder="1" applyFont="1" applyNumberFormat="1">
      <alignment horizontal="center" readingOrder="0" vertical="top"/>
    </xf>
    <xf borderId="0" fillId="0" fontId="19" numFmtId="165" xfId="0" applyAlignment="1" applyFont="1" applyNumberFormat="1">
      <alignment horizontal="center" readingOrder="0" vertical="top"/>
    </xf>
    <xf borderId="0" fillId="0" fontId="10" numFmtId="0" xfId="0" applyAlignment="1" applyFont="1">
      <alignment vertical="center"/>
    </xf>
    <xf borderId="9" fillId="4" fontId="10" numFmtId="0" xfId="0" applyBorder="1" applyFont="1"/>
    <xf borderId="10" fillId="4" fontId="10" numFmtId="0" xfId="0" applyBorder="1" applyFont="1"/>
    <xf borderId="10" fillId="4" fontId="10" numFmtId="0" xfId="0" applyAlignment="1" applyBorder="1" applyFont="1">
      <alignment readingOrder="0" vertical="top"/>
    </xf>
    <xf borderId="11" fillId="4" fontId="10" numFmtId="0" xfId="0" applyBorder="1" applyFont="1"/>
    <xf borderId="0" fillId="0" fontId="10" numFmtId="0" xfId="0" applyAlignment="1" applyFont="1">
      <alignment readingOrder="0" vertical="top"/>
    </xf>
    <xf borderId="0" fillId="0" fontId="20" numFmtId="0" xfId="0" applyAlignment="1" applyFont="1">
      <alignment vertical="center"/>
    </xf>
    <xf borderId="0" fillId="0" fontId="21" numFmtId="0" xfId="0" applyAlignment="1" applyFont="1">
      <alignment horizontal="left" readingOrder="0" vertical="center"/>
    </xf>
    <xf borderId="0" fillId="0" fontId="16" numFmtId="0" xfId="0" applyAlignment="1" applyFont="1">
      <alignment horizontal="left" readingOrder="0" vertical="center"/>
    </xf>
    <xf borderId="0" fillId="0" fontId="20" numFmtId="0" xfId="0" applyAlignment="1" applyFont="1">
      <alignment horizontal="right" vertical="center"/>
    </xf>
    <xf borderId="0" fillId="0" fontId="22" numFmtId="0" xfId="0" applyAlignment="1" applyFont="1">
      <alignment vertical="center"/>
    </xf>
    <xf borderId="0" fillId="0" fontId="23" numFmtId="0" xfId="0" applyAlignment="1" applyFont="1">
      <alignment horizontal="left" readingOrder="0" vertical="center"/>
    </xf>
    <xf borderId="0" fillId="0" fontId="24" numFmtId="165" xfId="0" applyAlignment="1" applyFont="1" applyNumberFormat="1">
      <alignment horizontal="right" vertical="center"/>
    </xf>
    <xf borderId="0" fillId="3" fontId="22" numFmtId="0" xfId="0" applyAlignment="1" applyFont="1">
      <alignment vertical="center"/>
    </xf>
    <xf borderId="0" fillId="0" fontId="23" numFmtId="0" xfId="0" applyAlignment="1" applyFont="1">
      <alignment horizontal="left" vertical="center"/>
    </xf>
    <xf borderId="0" fillId="0" fontId="8" numFmtId="0" xfId="0" applyAlignment="1" applyFont="1">
      <alignment vertical="center"/>
    </xf>
    <xf borderId="0" fillId="0" fontId="25" numFmtId="0" xfId="0" applyAlignment="1" applyFont="1">
      <alignment horizontal="left" readingOrder="0" vertical="center"/>
    </xf>
    <xf borderId="0" fillId="0" fontId="24" numFmtId="165" xfId="0" applyAlignment="1" applyFont="1" applyNumberFormat="1">
      <alignment horizontal="right" readingOrder="0" vertical="center"/>
    </xf>
    <xf borderId="0" fillId="0" fontId="5" numFmtId="0" xfId="0" applyAlignment="1" applyFont="1">
      <alignment horizontal="left" vertical="center"/>
    </xf>
    <xf borderId="0" fillId="0" fontId="26" numFmtId="0" xfId="0" applyAlignment="1" applyFont="1">
      <alignment horizontal="left"/>
    </xf>
    <xf borderId="0" fillId="0" fontId="27" numFmtId="165" xfId="0" applyAlignment="1" applyFont="1" applyNumberFormat="1">
      <alignment horizontal="right"/>
    </xf>
    <xf borderId="0" fillId="3" fontId="8" numFmtId="0" xfId="0" applyAlignment="1" applyFont="1">
      <alignment vertical="bottom"/>
    </xf>
    <xf borderId="0" fillId="0" fontId="28" numFmtId="0" xfId="0" applyAlignment="1" applyFont="1">
      <alignment vertical="top"/>
    </xf>
    <xf borderId="0" fillId="0" fontId="29" numFmtId="0" xfId="0" applyAlignment="1" applyFont="1">
      <alignment horizontal="left" vertical="top"/>
    </xf>
    <xf borderId="0" fillId="0" fontId="15" numFmtId="0" xfId="0" applyAlignment="1" applyFont="1">
      <alignment vertical="top"/>
    </xf>
    <xf borderId="0" fillId="0" fontId="28" numFmtId="0" xfId="0" applyAlignment="1" applyFont="1">
      <alignment horizontal="right" vertical="top"/>
    </xf>
    <xf borderId="0" fillId="0" fontId="30" numFmtId="0" xfId="0" applyAlignment="1" applyFont="1">
      <alignment horizontal="left" readingOrder="0" vertical="top"/>
    </xf>
    <xf borderId="0" fillId="0" fontId="31" numFmtId="0" xfId="0" applyAlignment="1" applyFont="1">
      <alignment horizontal="left" vertical="top"/>
    </xf>
    <xf borderId="12" fillId="0" fontId="3" numFmtId="0" xfId="0" applyAlignment="1" applyBorder="1" applyFont="1">
      <alignment vertical="bottom"/>
    </xf>
    <xf borderId="13" fillId="0" fontId="32" numFmtId="0" xfId="0" applyAlignment="1" applyBorder="1" applyFont="1">
      <alignment horizontal="right" vertical="bottom"/>
    </xf>
    <xf borderId="13" fillId="0" fontId="33" numFmtId="0" xfId="0" applyAlignment="1" applyBorder="1" applyFont="1">
      <alignment horizontal="left" vertical="bottom"/>
    </xf>
    <xf borderId="13" fillId="0" fontId="34" numFmtId="0" xfId="0" applyAlignment="1" applyBorder="1" applyFont="1">
      <alignment horizontal="right" vertical="bottom"/>
    </xf>
    <xf borderId="13" fillId="0" fontId="34" numFmtId="0" xfId="0" applyAlignment="1" applyBorder="1" applyFont="1">
      <alignment horizontal="right" readingOrder="0" vertical="bottom"/>
    </xf>
    <xf borderId="12" fillId="0" fontId="35" numFmtId="0" xfId="0" applyAlignment="1" applyBorder="1" applyFont="1">
      <alignment horizontal="right" vertical="bottom"/>
    </xf>
    <xf borderId="13" fillId="0" fontId="36" numFmtId="0" xfId="0" applyAlignment="1" applyBorder="1" applyFont="1">
      <alignment horizontal="left" vertical="bottom"/>
    </xf>
    <xf borderId="13" fillId="0" fontId="37" numFmtId="0" xfId="0" applyAlignment="1" applyBorder="1" applyFont="1">
      <alignment horizontal="left" vertical="bottom"/>
    </xf>
    <xf borderId="0" fillId="0" fontId="38" numFmtId="0" xfId="0" applyAlignment="1" applyFont="1">
      <alignment vertical="top"/>
    </xf>
    <xf borderId="14" fillId="0" fontId="38" numFmtId="0" xfId="0" applyAlignment="1" applyBorder="1" applyFont="1">
      <alignment readingOrder="0" vertical="top"/>
    </xf>
    <xf borderId="14" fillId="0" fontId="38" numFmtId="0" xfId="0" applyAlignment="1" applyBorder="1" applyFont="1">
      <alignment vertical="top"/>
    </xf>
    <xf borderId="14" fillId="0" fontId="38" numFmtId="165" xfId="0" applyAlignment="1" applyBorder="1" applyFont="1" applyNumberFormat="1">
      <alignment horizontal="right" vertical="top"/>
    </xf>
    <xf borderId="14" fillId="0" fontId="38" numFmtId="167" xfId="0" applyAlignment="1" applyBorder="1" applyFont="1" applyNumberFormat="1">
      <alignment horizontal="right" vertical="top"/>
    </xf>
    <xf borderId="0" fillId="0" fontId="38" numFmtId="0" xfId="0" applyAlignment="1" applyFont="1">
      <alignment horizontal="right" vertical="top"/>
    </xf>
    <xf borderId="14" fillId="0" fontId="38" numFmtId="0" xfId="0" applyAlignment="1" applyBorder="1" applyFont="1">
      <alignment horizontal="left" readingOrder="0" vertical="top"/>
    </xf>
    <xf borderId="14" fillId="0" fontId="38" numFmtId="0" xfId="0" applyAlignment="1" applyBorder="1" applyFont="1">
      <alignment horizontal="right" readingOrder="0" vertical="top"/>
    </xf>
    <xf borderId="0" fillId="0" fontId="3" numFmtId="0" xfId="0" applyAlignment="1" applyFont="1">
      <alignment vertical="center"/>
    </xf>
    <xf borderId="15" fillId="0" fontId="39" numFmtId="165" xfId="0" applyAlignment="1" applyBorder="1" applyFont="1" applyNumberFormat="1">
      <alignment readingOrder="0" vertical="center"/>
    </xf>
    <xf borderId="16" fillId="0" fontId="2" numFmtId="0" xfId="0" applyBorder="1" applyFont="1"/>
    <xf borderId="17" fillId="0" fontId="40" numFmtId="165" xfId="0" applyAlignment="1" applyBorder="1" applyFont="1" applyNumberFormat="1">
      <alignment horizontal="right" readingOrder="0" vertical="center"/>
    </xf>
    <xf borderId="0" fillId="0" fontId="40" numFmtId="165" xfId="0" applyAlignment="1" applyFont="1" applyNumberFormat="1">
      <alignment horizontal="right" vertical="center"/>
    </xf>
    <xf borderId="0" fillId="0" fontId="40" numFmtId="167" xfId="0" applyAlignment="1" applyFont="1" applyNumberFormat="1">
      <alignment horizontal="right" vertical="center"/>
    </xf>
    <xf borderId="0" fillId="0" fontId="3" numFmtId="0" xfId="0" applyAlignment="1" applyFont="1">
      <alignment horizontal="right" vertical="center"/>
    </xf>
    <xf borderId="18" fillId="0" fontId="39" numFmtId="165" xfId="0" applyAlignment="1" applyBorder="1" applyFont="1" applyNumberFormat="1">
      <alignment vertical="center"/>
    </xf>
    <xf borderId="19" fillId="0" fontId="2" numFmtId="0" xfId="0" applyBorder="1" applyFont="1"/>
    <xf borderId="20" fillId="0" fontId="40" numFmtId="165" xfId="0" applyAlignment="1" applyBorder="1" applyFont="1" applyNumberFormat="1">
      <alignment horizontal="right" readingOrder="0" vertical="center"/>
    </xf>
    <xf borderId="21" fillId="5" fontId="41" numFmtId="165" xfId="0" applyAlignment="1" applyBorder="1" applyFill="1" applyFont="1" applyNumberFormat="1">
      <alignment readingOrder="0" vertical="center"/>
    </xf>
    <xf borderId="22" fillId="0" fontId="2" numFmtId="0" xfId="0" applyBorder="1" applyFont="1"/>
    <xf borderId="23" fillId="5" fontId="24" numFmtId="165" xfId="0" applyAlignment="1" applyBorder="1" applyFont="1" applyNumberFormat="1">
      <alignment horizontal="right" readingOrder="0" vertical="center"/>
    </xf>
    <xf borderId="0" fillId="0" fontId="42" numFmtId="167" xfId="0" applyAlignment="1" applyFont="1" applyNumberFormat="1">
      <alignment horizontal="right" vertical="center"/>
    </xf>
    <xf borderId="24" fillId="0" fontId="41" numFmtId="165" xfId="0" applyAlignment="1" applyBorder="1" applyFont="1" applyNumberFormat="1">
      <alignment readingOrder="0" vertical="center"/>
    </xf>
    <xf borderId="25" fillId="0" fontId="2" numFmtId="0" xfId="0" applyBorder="1" applyFont="1"/>
    <xf borderId="26" fillId="0" fontId="24" numFmtId="165" xfId="0" applyAlignment="1" applyBorder="1" applyFont="1" applyNumberFormat="1">
      <alignment horizontal="right" readingOrder="0" vertical="center"/>
    </xf>
    <xf borderId="27" fillId="5" fontId="41" numFmtId="165" xfId="0" applyAlignment="1" applyBorder="1" applyFont="1" applyNumberFormat="1">
      <alignment readingOrder="0" vertical="center"/>
    </xf>
    <xf borderId="28" fillId="5" fontId="24" numFmtId="165" xfId="0" applyAlignment="1" applyBorder="1" applyFont="1" applyNumberFormat="1">
      <alignment horizontal="right" readingOrder="0" vertical="center"/>
    </xf>
    <xf borderId="26" fillId="0" fontId="40" numFmtId="165" xfId="0" applyAlignment="1" applyBorder="1" applyFont="1" applyNumberFormat="1">
      <alignment horizontal="right" readingOrder="0" vertical="center"/>
    </xf>
    <xf borderId="0" fillId="0" fontId="43" numFmtId="167" xfId="0" applyAlignment="1" applyFont="1" applyNumberFormat="1">
      <alignment horizontal="right" vertical="center"/>
    </xf>
    <xf borderId="0" fillId="0" fontId="8" numFmtId="0" xfId="0" applyAlignment="1" applyFont="1">
      <alignment horizontal="right" vertical="center"/>
    </xf>
    <xf borderId="24" fillId="0" fontId="39" numFmtId="165" xfId="0" applyAlignment="1" applyBorder="1" applyFont="1" applyNumberFormat="1">
      <alignment vertical="center"/>
    </xf>
    <xf borderId="0" fillId="0" fontId="8" numFmtId="14" xfId="0" applyAlignment="1" applyFont="1" applyNumberFormat="1">
      <alignment horizontal="right" vertical="center"/>
    </xf>
    <xf borderId="24" fillId="0" fontId="44" numFmtId="0" xfId="0" applyAlignment="1" applyBorder="1" applyFont="1">
      <alignment readingOrder="0"/>
    </xf>
    <xf borderId="26" fillId="0" fontId="45" numFmtId="165" xfId="0" applyAlignment="1" applyBorder="1" applyFont="1" applyNumberFormat="1">
      <alignment readingOrder="0"/>
    </xf>
    <xf borderId="28" fillId="5" fontId="24" numFmtId="165" xfId="0" applyAlignment="1" applyBorder="1" applyFont="1" applyNumberFormat="1">
      <alignment horizontal="right" vertical="center"/>
    </xf>
    <xf borderId="29" fillId="2" fontId="41" numFmtId="165" xfId="0" applyAlignment="1" applyBorder="1" applyFont="1" applyNumberFormat="1">
      <alignment horizontal="center" readingOrder="0" vertical="center"/>
    </xf>
    <xf borderId="30" fillId="0" fontId="2" numFmtId="0" xfId="0" applyBorder="1" applyFont="1"/>
    <xf borderId="31" fillId="0" fontId="2" numFmtId="0" xfId="0" applyBorder="1" applyFont="1"/>
    <xf borderId="26" fillId="0" fontId="44" numFmtId="0" xfId="0" applyAlignment="1" applyBorder="1" applyFont="1">
      <alignment readingOrder="0"/>
    </xf>
    <xf borderId="0" fillId="0" fontId="39" numFmtId="165" xfId="0" applyAlignment="1" applyFont="1" applyNumberFormat="1">
      <alignment horizontal="center" readingOrder="0" vertical="center"/>
    </xf>
    <xf borderId="0" fillId="0" fontId="44" numFmtId="0" xfId="0" applyAlignment="1" applyFont="1">
      <alignment readingOrder="0"/>
    </xf>
    <xf borderId="0" fillId="0" fontId="45" numFmtId="165" xfId="0" applyAlignment="1" applyFont="1" applyNumberFormat="1">
      <alignment readingOrder="0"/>
    </xf>
    <xf borderId="0" fillId="0" fontId="46" numFmtId="0" xfId="0" applyAlignment="1" applyFont="1">
      <alignment vertical="bottom"/>
    </xf>
    <xf borderId="0" fillId="0" fontId="30" numFmtId="0" xfId="0" applyAlignment="1" applyFont="1">
      <alignment horizontal="left" vertical="bottom"/>
    </xf>
    <xf borderId="0" fillId="0" fontId="30" numFmtId="0" xfId="0" applyAlignment="1" applyFont="1">
      <alignment horizontal="left" readingOrder="0" vertical="bottom"/>
    </xf>
    <xf borderId="32" fillId="0" fontId="8" numFmtId="0" xfId="0" applyAlignment="1" applyBorder="1" applyFont="1">
      <alignment vertical="bottom"/>
    </xf>
    <xf borderId="0" fillId="0" fontId="34" numFmtId="0" xfId="0" applyAlignment="1" applyFont="1">
      <alignment horizontal="left" vertical="center"/>
    </xf>
    <xf borderId="0" fillId="0" fontId="35" numFmtId="0" xfId="0" applyAlignment="1" applyFont="1">
      <alignment vertical="center"/>
    </xf>
    <xf borderId="33" fillId="0" fontId="24" numFmtId="168" xfId="0" applyAlignment="1" applyBorder="1" applyFont="1" applyNumberFormat="1">
      <alignment horizontal="left" readingOrder="0" vertical="center"/>
    </xf>
    <xf borderId="34" fillId="0" fontId="23" numFmtId="169" xfId="0" applyAlignment="1" applyBorder="1" applyFont="1" applyNumberFormat="1">
      <alignment horizontal="left" readingOrder="0" vertical="center"/>
    </xf>
    <xf borderId="35" fillId="0" fontId="24" numFmtId="0" xfId="0" applyAlignment="1" applyBorder="1" applyFont="1">
      <alignment horizontal="left" readingOrder="0" vertical="center"/>
    </xf>
    <xf borderId="36" fillId="0" fontId="24" numFmtId="0" xfId="0" applyAlignment="1" applyBorder="1" applyFont="1">
      <alignment horizontal="left" readingOrder="0" vertical="center"/>
    </xf>
    <xf borderId="37" fillId="0" fontId="43" numFmtId="168" xfId="0" applyAlignment="1" applyBorder="1" applyFont="1" applyNumberFormat="1">
      <alignment horizontal="left" readingOrder="0" vertical="center"/>
    </xf>
    <xf borderId="31" fillId="0" fontId="47" numFmtId="169" xfId="0" applyAlignment="1" applyBorder="1" applyFont="1" applyNumberFormat="1">
      <alignment horizontal="left" readingOrder="0" vertical="center"/>
    </xf>
    <xf borderId="38" fillId="0" fontId="24" numFmtId="0" xfId="0" applyAlignment="1" applyBorder="1" applyFont="1">
      <alignment horizontal="left" readingOrder="0" vertical="center"/>
    </xf>
    <xf borderId="39" fillId="0" fontId="24" numFmtId="168" xfId="0" applyAlignment="1" applyBorder="1" applyFont="1" applyNumberFormat="1">
      <alignment horizontal="left" readingOrder="0" vertical="center"/>
    </xf>
    <xf borderId="40" fillId="0" fontId="23" numFmtId="169" xfId="0" applyAlignment="1" applyBorder="1" applyFont="1" applyNumberFormat="1">
      <alignment horizontal="left" readingOrder="0" vertical="center"/>
    </xf>
    <xf borderId="41" fillId="0" fontId="24" numFmtId="0" xfId="0" applyAlignment="1" applyBorder="1" applyFont="1">
      <alignment horizontal="left" readingOrder="0" vertical="center"/>
    </xf>
    <xf borderId="42" fillId="0" fontId="24" numFmtId="0" xfId="0" applyAlignment="1" applyBorder="1" applyFont="1">
      <alignment horizontal="left" readingOrder="0" vertical="center"/>
    </xf>
    <xf borderId="42" fillId="0" fontId="24" numFmtId="0" xfId="0" applyAlignment="1" applyBorder="1" applyFont="1">
      <alignment horizontal="left" vertical="center"/>
    </xf>
    <xf borderId="39" fillId="0" fontId="24" numFmtId="168" xfId="0" applyAlignment="1" applyBorder="1" applyFont="1" applyNumberFormat="1">
      <alignment horizontal="left" vertical="center"/>
    </xf>
    <xf borderId="41" fillId="0" fontId="24" numFmtId="0" xfId="0" applyAlignment="1" applyBorder="1" applyFont="1">
      <alignment horizontal="left" vertical="center"/>
    </xf>
    <xf borderId="43" fillId="0" fontId="24" numFmtId="14" xfId="0" applyAlignment="1" applyBorder="1" applyFont="1" applyNumberFormat="1">
      <alignment horizontal="left" vertical="center"/>
    </xf>
    <xf borderId="44" fillId="0" fontId="23" numFmtId="169" xfId="0" applyAlignment="1" applyBorder="1" applyFont="1" applyNumberFormat="1">
      <alignment horizontal="left" readingOrder="0" vertical="center"/>
    </xf>
    <xf borderId="45" fillId="0" fontId="24" numFmtId="0" xfId="0" applyAlignment="1" applyBorder="1" applyFont="1">
      <alignment horizontal="left" vertical="center"/>
    </xf>
    <xf borderId="46" fillId="0" fontId="24" numFmtId="0" xfId="0" applyAlignment="1" applyBorder="1" applyFont="1">
      <alignment horizontal="left" vertical="center"/>
    </xf>
  </cellXfs>
  <cellStyles count="1">
    <cellStyle xfId="0" name="Normal" builtinId="0"/>
  </cellStyles>
  <dxfs count="2">
    <dxf>
      <font>
        <color rgb="FFC53929"/>
      </font>
      <fill>
        <patternFill patternType="none"/>
      </fill>
      <border/>
    </dxf>
    <dxf>
      <font>
        <color rgb="FF687887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581025</xdr:colOff>
      <xdr:row>22</xdr:row>
      <xdr:rowOff>142875</xdr:rowOff>
    </xdr:from>
    <xdr:ext cx="3638550" cy="20955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381000</xdr:colOff>
      <xdr:row>9</xdr:row>
      <xdr:rowOff>238125</xdr:rowOff>
    </xdr:from>
    <xdr:ext cx="4305300" cy="2466975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6.13"/>
    <col customWidth="1" min="2" max="12" width="8.88"/>
    <col customWidth="1" min="13" max="13" width="6.13"/>
  </cols>
  <sheetData>
    <row r="1" ht="30.0" customHeight="1">
      <c r="A1" s="1" t="s">
        <v>0</v>
      </c>
    </row>
    <row r="2" ht="18.0" customHeight="1"/>
    <row r="3" ht="18.0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18.0" customHeight="1">
      <c r="A4" s="3"/>
      <c r="B4" s="4"/>
      <c r="C4" s="4"/>
      <c r="D4" s="4"/>
      <c r="E4" s="4"/>
      <c r="F4" s="3"/>
      <c r="G4" s="5"/>
      <c r="H4" s="6" t="s">
        <v>1</v>
      </c>
      <c r="J4" s="7">
        <f>SUM(D22:D31)</f>
        <v>0</v>
      </c>
      <c r="K4" s="3"/>
      <c r="L4" s="5"/>
      <c r="M4" s="3"/>
    </row>
    <row r="5" ht="12.0" customHeight="1">
      <c r="A5" s="8"/>
      <c r="B5" s="9"/>
      <c r="C5" s="9"/>
      <c r="D5" s="10"/>
      <c r="E5" s="8"/>
      <c r="F5" s="8"/>
      <c r="G5" s="11"/>
      <c r="H5" s="12"/>
      <c r="I5" s="13"/>
      <c r="J5" s="13"/>
      <c r="K5" s="13"/>
      <c r="L5" s="14"/>
      <c r="M5" s="8"/>
    </row>
    <row r="6" ht="18.0" customHeight="1">
      <c r="A6" s="11"/>
      <c r="B6" s="8"/>
      <c r="C6" s="11"/>
      <c r="D6" s="15" t="str">
        <f>IFERROR(__xludf.DUMMYFUNCTION("SPARKLINE(D11,{""charttype"",""column"";""ymin"", 0; ""ymax"",MAX(D11:E11);""firstcolor"",""#334960""})"),"")</f>
        <v/>
      </c>
      <c r="E6" s="8" t="str">
        <f>IFERROR(__xludf.DUMMYFUNCTION("SPARKLINE(E11,{""charttype"",""column"";""ymin"", 0; ""ymax"",max(D11:E11);""firstcolor"",""#f46524""})"),"")</f>
        <v/>
      </c>
      <c r="F6" s="8"/>
      <c r="G6" s="8"/>
      <c r="H6" s="16"/>
      <c r="I6" s="17"/>
      <c r="J6" s="17"/>
      <c r="K6" s="17"/>
      <c r="L6" s="18"/>
      <c r="M6" s="11"/>
    </row>
    <row r="7" ht="18.0" customHeight="1">
      <c r="A7" s="11"/>
      <c r="B7" s="8"/>
      <c r="C7" s="19"/>
      <c r="D7" s="20"/>
      <c r="F7" s="8"/>
      <c r="G7" s="8"/>
      <c r="H7" s="16"/>
      <c r="I7" s="21" t="str">
        <f>iferror(E11/D11-1, "")</f>
        <v/>
      </c>
      <c r="L7" s="18"/>
      <c r="M7" s="22"/>
    </row>
    <row r="8" ht="24.0" customHeight="1">
      <c r="A8" s="8"/>
      <c r="B8" s="8"/>
      <c r="C8" s="19"/>
      <c r="D8" s="20"/>
      <c r="F8" s="8"/>
      <c r="G8" s="8"/>
      <c r="H8" s="16"/>
      <c r="I8" s="23" t="str">
        <f>if(I7 &lt; 0, "Over Budget", "Under Budget")</f>
        <v>Under Budget</v>
      </c>
      <c r="J8" s="24"/>
      <c r="K8" s="24"/>
      <c r="L8" s="18"/>
      <c r="M8" s="25"/>
    </row>
    <row r="9" ht="39.75" customHeight="1">
      <c r="A9" s="8"/>
      <c r="B9" s="8"/>
      <c r="C9" s="19"/>
      <c r="D9" s="20"/>
      <c r="F9" s="8"/>
      <c r="G9" s="19"/>
      <c r="H9" s="16"/>
      <c r="I9" s="26">
        <f>iferror(E11-D11, 0)</f>
        <v>0</v>
      </c>
      <c r="L9" s="27"/>
      <c r="M9" s="25"/>
    </row>
    <row r="10" ht="18.0" customHeight="1">
      <c r="A10" s="8"/>
      <c r="B10" s="9"/>
      <c r="C10" s="28"/>
      <c r="D10" s="29" t="s">
        <v>2</v>
      </c>
      <c r="E10" s="30" t="s">
        <v>3</v>
      </c>
      <c r="F10" s="28"/>
      <c r="G10" s="31"/>
      <c r="H10" s="16"/>
      <c r="I10" s="32" t="str">
        <f>if(J9&lt;0, "Spent Extra", "Money Saved")</f>
        <v>Money Saved</v>
      </c>
      <c r="L10" s="18"/>
      <c r="M10" s="33"/>
    </row>
    <row r="11" ht="18.0" customHeight="1">
      <c r="A11" s="11"/>
      <c r="B11" s="8"/>
      <c r="C11" s="11"/>
      <c r="D11" s="34">
        <f>if(isblank(J4),0,J4)</f>
        <v>0</v>
      </c>
      <c r="E11" s="35">
        <f>D11+(I16-C16)</f>
        <v>0</v>
      </c>
      <c r="F11" s="11"/>
      <c r="G11" s="19"/>
      <c r="H11" s="16"/>
      <c r="I11" s="17"/>
      <c r="L11" s="18"/>
      <c r="M11" s="11"/>
    </row>
    <row r="12" ht="12.0" customHeight="1">
      <c r="A12" s="11"/>
      <c r="B12" s="36"/>
      <c r="C12" s="36"/>
      <c r="D12" s="36"/>
      <c r="E12" s="36"/>
      <c r="F12" s="36"/>
      <c r="G12" s="11"/>
      <c r="H12" s="37"/>
      <c r="I12" s="38"/>
      <c r="J12" s="39"/>
      <c r="K12" s="38"/>
      <c r="L12" s="40"/>
      <c r="M12" s="11"/>
    </row>
    <row r="13" ht="24.0" customHeight="1">
      <c r="A13" s="11"/>
      <c r="B13" s="36"/>
      <c r="C13" s="36"/>
      <c r="D13" s="36"/>
      <c r="E13" s="36"/>
      <c r="F13" s="36"/>
      <c r="G13" s="11"/>
      <c r="H13" s="11"/>
      <c r="I13" s="11"/>
      <c r="J13" s="41"/>
      <c r="K13" s="11"/>
      <c r="L13" s="11"/>
      <c r="M13" s="11"/>
    </row>
    <row r="14" ht="24.0" customHeight="1">
      <c r="A14" s="42"/>
      <c r="B14" s="43" t="s">
        <v>4</v>
      </c>
      <c r="G14" s="42"/>
      <c r="H14" s="43" t="s">
        <v>5</v>
      </c>
      <c r="I14" s="44"/>
      <c r="J14" s="45"/>
      <c r="K14" s="42"/>
      <c r="L14" s="42"/>
      <c r="M14" s="42"/>
    </row>
    <row r="15" ht="19.5" customHeight="1">
      <c r="A15" s="46"/>
      <c r="B15" s="47" t="s">
        <v>6</v>
      </c>
      <c r="C15" s="48">
        <f>D20</f>
        <v>0</v>
      </c>
      <c r="D15" s="49" t="str">
        <f>IFERROR(__xludf.DUMMYFUNCTION("SPARKLINE(C15,{""charttype"",""bar"";""max"",max(C15:C16);""color1"",""#AEB7C0""})"),"")</f>
        <v/>
      </c>
      <c r="G15" s="46"/>
      <c r="H15" s="50" t="s">
        <v>6</v>
      </c>
      <c r="I15" s="48">
        <f>J20</f>
        <v>0</v>
      </c>
      <c r="J15" s="49" t="str">
        <f>IFERROR(__xludf.DUMMYFUNCTION("SPARKLINE(I15,{""charttype"",""bar"";""max"",max(I15:I16);""color1"",""#AEB7C0""})"),"")</f>
        <v/>
      </c>
      <c r="M15" s="46"/>
    </row>
    <row r="16" ht="19.5" customHeight="1">
      <c r="A16" s="51"/>
      <c r="B16" s="52" t="s">
        <v>7</v>
      </c>
      <c r="C16" s="53">
        <f>E20</f>
        <v>0</v>
      </c>
      <c r="D16" s="54" t="str">
        <f>IFERROR(__xludf.DUMMYFUNCTION("SPARKLINE(C16,{""charttype"",""bar"";""max"",max(C15:C16);""color1"",""#334960""})"),"")</f>
        <v/>
      </c>
      <c r="G16" s="36"/>
      <c r="H16" s="52" t="s">
        <v>7</v>
      </c>
      <c r="I16" s="53">
        <f>K20</f>
        <v>0</v>
      </c>
      <c r="J16" s="54" t="str">
        <f>IFERROR(__xludf.DUMMYFUNCTION("SPARKLINE(I16,{""charttype"",""bar"";""max"",max(I15:I16);""color1"",""#334960""})"),"")</f>
        <v/>
      </c>
      <c r="M16" s="51"/>
    </row>
    <row r="17" ht="30.0" customHeight="1">
      <c r="A17" s="8"/>
      <c r="B17" s="55"/>
      <c r="C17" s="56"/>
      <c r="D17" s="57"/>
      <c r="G17" s="8"/>
      <c r="H17" s="55"/>
      <c r="I17" s="56"/>
      <c r="J17" s="57"/>
      <c r="M17" s="51"/>
    </row>
    <row r="18" ht="29.25" customHeight="1">
      <c r="A18" s="58"/>
      <c r="B18" s="59" t="s">
        <v>4</v>
      </c>
      <c r="D18" s="60"/>
      <c r="E18" s="60"/>
      <c r="F18" s="60"/>
      <c r="G18" s="61"/>
      <c r="H18" s="62" t="s">
        <v>8</v>
      </c>
      <c r="I18" s="63"/>
      <c r="J18" s="60"/>
      <c r="K18" s="60"/>
      <c r="L18" s="60"/>
      <c r="M18" s="58"/>
    </row>
    <row r="19" ht="19.5" customHeight="1">
      <c r="A19" s="64"/>
      <c r="B19" s="65"/>
      <c r="C19" s="66"/>
      <c r="D19" s="67" t="s">
        <v>6</v>
      </c>
      <c r="E19" s="68" t="s">
        <v>7</v>
      </c>
      <c r="F19" s="68" t="s">
        <v>9</v>
      </c>
      <c r="G19" s="69"/>
      <c r="H19" s="70"/>
      <c r="I19" s="71"/>
      <c r="J19" s="67" t="s">
        <v>6</v>
      </c>
      <c r="K19" s="68" t="s">
        <v>7</v>
      </c>
      <c r="L19" s="68" t="s">
        <v>9</v>
      </c>
      <c r="M19" s="64"/>
    </row>
    <row r="20" ht="17.25" customHeight="1">
      <c r="A20" s="72"/>
      <c r="B20" s="73" t="s">
        <v>10</v>
      </c>
      <c r="C20" s="74"/>
      <c r="D20" s="75">
        <f t="shared" ref="D20:F20" si="1">sum(D21:D33)</f>
        <v>0</v>
      </c>
      <c r="E20" s="75">
        <f t="shared" si="1"/>
        <v>0</v>
      </c>
      <c r="F20" s="76">
        <f t="shared" si="1"/>
        <v>0</v>
      </c>
      <c r="G20" s="77"/>
      <c r="H20" s="78" t="s">
        <v>10</v>
      </c>
      <c r="I20" s="79"/>
      <c r="J20" s="75">
        <f t="shared" ref="J20:L20" si="2">sum(J21:J24)</f>
        <v>0</v>
      </c>
      <c r="K20" s="75">
        <f t="shared" si="2"/>
        <v>0</v>
      </c>
      <c r="L20" s="75">
        <f t="shared" si="2"/>
        <v>0</v>
      </c>
      <c r="M20" s="72"/>
    </row>
    <row r="21" ht="18.0" hidden="1" customHeight="1">
      <c r="A21" s="80"/>
      <c r="B21" s="81"/>
      <c r="C21" s="82"/>
      <c r="D21" s="83"/>
      <c r="E21" s="84" t="str">
        <f>if(isblank($B21), "", sumif('Expense Tracker'!$E:$E,$B21,'Expense Tracker'!$C:$C))</f>
        <v/>
      </c>
      <c r="F21" s="85" t="str">
        <f t="shared" ref="F21:F31" si="3">if(isblank($B21), "", D21-E21)</f>
        <v/>
      </c>
      <c r="G21" s="86"/>
      <c r="H21" s="87"/>
      <c r="I21" s="88"/>
      <c r="J21" s="89"/>
      <c r="K21" s="84" t="str">
        <f>if(isblank($H21), "", sumif('Expense Tracker'!$J:$J,$H21,'Expense Tracker'!$H:$H))</f>
        <v/>
      </c>
      <c r="L21" s="85" t="str">
        <f>if(isblank($H21), "", K21-J21)</f>
        <v/>
      </c>
      <c r="M21" s="80"/>
    </row>
    <row r="22" ht="18.0" customHeight="1">
      <c r="A22" s="80"/>
      <c r="B22" s="90" t="s">
        <v>11</v>
      </c>
      <c r="C22" s="91"/>
      <c r="D22" s="92">
        <v>0.0</v>
      </c>
      <c r="E22" s="48">
        <f>if(isblank($B22), "", sumif('Expense Tracker'!$E:$E,$B22,'Expense Tracker'!$C:$C))</f>
        <v>0</v>
      </c>
      <c r="F22" s="93">
        <f t="shared" si="3"/>
        <v>0</v>
      </c>
      <c r="G22" s="86"/>
      <c r="H22" s="94" t="s">
        <v>12</v>
      </c>
      <c r="I22" s="95"/>
      <c r="J22" s="96">
        <f>J4</f>
        <v>0</v>
      </c>
      <c r="K22" s="48">
        <f>if(isblank(#REF!), "", sumif('Expense Tracker'!$J:$J,#REF!,'Expense Tracker'!$H:$H))</f>
        <v>0</v>
      </c>
      <c r="L22" s="93">
        <f>if(isblank(#REF!), "", K22-J22)</f>
        <v>0</v>
      </c>
      <c r="M22" s="80"/>
    </row>
    <row r="23" ht="18.0" customHeight="1">
      <c r="A23" s="80"/>
      <c r="B23" s="97" t="s">
        <v>13</v>
      </c>
      <c r="C23" s="95"/>
      <c r="D23" s="98">
        <v>0.0</v>
      </c>
      <c r="E23" s="48">
        <f>if(isblank($B23), "", sumif('Expense Tracker'!$E:$E,$B23,'Expense Tracker'!$C:$C))</f>
        <v>0</v>
      </c>
      <c r="F23" s="93">
        <f t="shared" si="3"/>
        <v>0</v>
      </c>
      <c r="G23" s="86"/>
      <c r="J23" s="99"/>
      <c r="K23" s="84"/>
      <c r="L23" s="100"/>
      <c r="M23" s="80"/>
    </row>
    <row r="24" ht="18.0" customHeight="1">
      <c r="A24" s="51"/>
      <c r="B24" s="97" t="s">
        <v>14</v>
      </c>
      <c r="C24" s="95"/>
      <c r="D24" s="98">
        <v>0.0</v>
      </c>
      <c r="E24" s="48">
        <f>if(isblank($B24), "", sumif('Expense Tracker'!$E:$E,$B24,'Expense Tracker'!$C:$C))</f>
        <v>0</v>
      </c>
      <c r="F24" s="93">
        <f t="shared" si="3"/>
        <v>0</v>
      </c>
      <c r="G24" s="101"/>
      <c r="H24" s="102"/>
      <c r="I24" s="95"/>
      <c r="J24" s="99"/>
      <c r="K24" s="84"/>
      <c r="L24" s="100"/>
      <c r="M24" s="51"/>
    </row>
    <row r="25" ht="18.0" customHeight="1">
      <c r="A25" s="51"/>
      <c r="B25" s="97" t="s">
        <v>15</v>
      </c>
      <c r="C25" s="95"/>
      <c r="D25" s="98">
        <v>0.0</v>
      </c>
      <c r="E25" s="48">
        <f>if(isblank($B25), "", sumif('Expense Tracker'!$E:$E,$B25,'Expense Tracker'!$C:$C))</f>
        <v>0</v>
      </c>
      <c r="F25" s="93">
        <f t="shared" si="3"/>
        <v>0</v>
      </c>
      <c r="G25" s="101"/>
      <c r="H25" s="102"/>
      <c r="I25" s="95"/>
      <c r="J25" s="99"/>
      <c r="K25" s="84"/>
      <c r="L25" s="100"/>
      <c r="M25" s="51"/>
    </row>
    <row r="26" ht="18.0" customHeight="1">
      <c r="A26" s="51"/>
      <c r="B26" s="97" t="s">
        <v>16</v>
      </c>
      <c r="C26" s="95"/>
      <c r="D26" s="98">
        <v>0.0</v>
      </c>
      <c r="E26" s="48">
        <f>if(isblank($B26), "", sumif('Expense Tracker'!$E:$E,$B26,'Expense Tracker'!$C:$C))</f>
        <v>0</v>
      </c>
      <c r="F26" s="93">
        <f t="shared" si="3"/>
        <v>0</v>
      </c>
      <c r="G26" s="101"/>
      <c r="H26" s="102"/>
      <c r="I26" s="95"/>
      <c r="J26" s="99"/>
      <c r="K26" s="84"/>
      <c r="L26" s="100"/>
      <c r="M26" s="51"/>
    </row>
    <row r="27" ht="18.0" customHeight="1">
      <c r="A27" s="51"/>
      <c r="B27" s="97" t="s">
        <v>17</v>
      </c>
      <c r="C27" s="95"/>
      <c r="D27" s="98">
        <v>0.0</v>
      </c>
      <c r="E27" s="48">
        <f>if(isblank($B27), "", sumif('Expense Tracker'!$E:$E,$B27,'Expense Tracker'!$C:$C))</f>
        <v>0</v>
      </c>
      <c r="F27" s="93">
        <f t="shared" si="3"/>
        <v>0</v>
      </c>
      <c r="G27" s="101"/>
      <c r="K27" s="84"/>
      <c r="L27" s="100"/>
      <c r="M27" s="51"/>
    </row>
    <row r="28" ht="18.0" customHeight="1">
      <c r="A28" s="51"/>
      <c r="B28" s="97" t="s">
        <v>18</v>
      </c>
      <c r="C28" s="95"/>
      <c r="D28" s="98">
        <v>0.0</v>
      </c>
      <c r="E28" s="48">
        <f>if(isblank($B28), "", sumif('Expense Tracker'!$E:$E,$B28,'Expense Tracker'!$C:$C))</f>
        <v>0</v>
      </c>
      <c r="F28" s="93">
        <f t="shared" si="3"/>
        <v>0</v>
      </c>
      <c r="G28" s="103"/>
      <c r="H28" s="104"/>
      <c r="I28" s="95"/>
      <c r="J28" s="105"/>
      <c r="K28" s="84" t="str">
        <f>if(isblank($H28), "", sumif('Expense Tracker'!$J:$J,$H28,'Expense Tracker'!$H:$H))</f>
        <v/>
      </c>
      <c r="L28" s="100" t="str">
        <f t="shared" ref="L28:L31" si="4">if(isblank($H28), "", K28-J28)</f>
        <v/>
      </c>
      <c r="M28" s="51"/>
    </row>
    <row r="29" ht="18.0" customHeight="1">
      <c r="A29" s="51"/>
      <c r="B29" s="97" t="s">
        <v>19</v>
      </c>
      <c r="C29" s="95"/>
      <c r="D29" s="98">
        <v>0.0</v>
      </c>
      <c r="E29" s="48">
        <f>if(isblank($B29), "", sumif('Expense Tracker'!$E:$E,$B29,'Expense Tracker'!$C:$C))</f>
        <v>0</v>
      </c>
      <c r="F29" s="93">
        <f t="shared" si="3"/>
        <v>0</v>
      </c>
      <c r="G29" s="101"/>
      <c r="H29" s="104"/>
      <c r="I29" s="95"/>
      <c r="J29" s="105"/>
      <c r="K29" s="84" t="str">
        <f>if(isblank($H29), "", sumif('Expense Tracker'!$J:$J,$H29,'Expense Tracker'!$H:$H))</f>
        <v/>
      </c>
      <c r="L29" s="100" t="str">
        <f t="shared" si="4"/>
        <v/>
      </c>
      <c r="M29" s="51"/>
    </row>
    <row r="30" ht="18.0" customHeight="1">
      <c r="A30" s="51"/>
      <c r="B30" s="97" t="s">
        <v>20</v>
      </c>
      <c r="C30" s="95"/>
      <c r="D30" s="106">
        <v>0.0</v>
      </c>
      <c r="E30" s="48">
        <f>if(isblank($B30), "", sumif('Expense Tracker'!$E:$E,$B30,'Expense Tracker'!$C:$C))</f>
        <v>0</v>
      </c>
      <c r="F30" s="93">
        <f t="shared" si="3"/>
        <v>0</v>
      </c>
      <c r="G30" s="101"/>
      <c r="H30" s="104"/>
      <c r="I30" s="95"/>
      <c r="J30" s="105"/>
      <c r="K30" s="84" t="str">
        <f>if(isblank($H30), "", sumif('Expense Tracker'!$J:$J,$H30,'Expense Tracker'!$H:$H))</f>
        <v/>
      </c>
      <c r="L30" s="100" t="str">
        <f t="shared" si="4"/>
        <v/>
      </c>
      <c r="M30" s="51"/>
    </row>
    <row r="31" ht="18.0" customHeight="1">
      <c r="A31" s="51"/>
      <c r="B31" s="97" t="s">
        <v>21</v>
      </c>
      <c r="C31" s="95"/>
      <c r="D31" s="98">
        <v>0.0</v>
      </c>
      <c r="E31" s="48">
        <f>if(isblank($B31), "", sumif('Expense Tracker'!$E:$E,$B31,'Expense Tracker'!$C:$C))</f>
        <v>0</v>
      </c>
      <c r="F31" s="93">
        <f t="shared" si="3"/>
        <v>0</v>
      </c>
      <c r="G31" s="101"/>
      <c r="H31" s="104"/>
      <c r="I31" s="95"/>
      <c r="J31" s="105"/>
      <c r="K31" s="84" t="str">
        <f>if(isblank($H31), "", sumif('Expense Tracker'!$J:$J,$H31,'Expense Tracker'!$H:$H))</f>
        <v/>
      </c>
      <c r="L31" s="100" t="str">
        <f t="shared" si="4"/>
        <v/>
      </c>
      <c r="M31" s="51"/>
    </row>
    <row r="32" ht="18.0" customHeight="1">
      <c r="A32" s="51"/>
      <c r="B32" s="107" t="s">
        <v>22</v>
      </c>
      <c r="C32" s="108"/>
      <c r="D32" s="109"/>
      <c r="E32" s="84"/>
      <c r="F32" s="100"/>
      <c r="G32" s="101"/>
      <c r="H32" s="110"/>
      <c r="I32" s="110"/>
      <c r="J32" s="105"/>
      <c r="K32" s="84"/>
      <c r="L32" s="100"/>
      <c r="M32" s="51"/>
    </row>
    <row r="33" ht="18.0" customHeight="1">
      <c r="A33" s="51"/>
      <c r="B33" s="111"/>
      <c r="C33" s="111"/>
      <c r="D33" s="111"/>
      <c r="E33" s="84"/>
      <c r="F33" s="100"/>
      <c r="G33" s="101"/>
      <c r="H33" s="112"/>
      <c r="I33" s="112"/>
      <c r="J33" s="113"/>
      <c r="K33" s="84"/>
      <c r="L33" s="100"/>
      <c r="M33" s="51"/>
    </row>
  </sheetData>
  <mergeCells count="38">
    <mergeCell ref="B18:C18"/>
    <mergeCell ref="B22:C22"/>
    <mergeCell ref="B21:C21"/>
    <mergeCell ref="B23:C23"/>
    <mergeCell ref="B26:C26"/>
    <mergeCell ref="B27:C27"/>
    <mergeCell ref="B28:C28"/>
    <mergeCell ref="B29:C29"/>
    <mergeCell ref="E6:E9"/>
    <mergeCell ref="D6:D9"/>
    <mergeCell ref="D17:F17"/>
    <mergeCell ref="B14:F14"/>
    <mergeCell ref="B24:C24"/>
    <mergeCell ref="B25:C25"/>
    <mergeCell ref="H24:I24"/>
    <mergeCell ref="H25:I25"/>
    <mergeCell ref="H30:I30"/>
    <mergeCell ref="H28:I28"/>
    <mergeCell ref="H29:I29"/>
    <mergeCell ref="H26:I26"/>
    <mergeCell ref="I9:K9"/>
    <mergeCell ref="I10:K10"/>
    <mergeCell ref="H4:I4"/>
    <mergeCell ref="A1:M3"/>
    <mergeCell ref="D16:F16"/>
    <mergeCell ref="D15:F15"/>
    <mergeCell ref="I8:K8"/>
    <mergeCell ref="I7:K7"/>
    <mergeCell ref="J17:L17"/>
    <mergeCell ref="J16:L16"/>
    <mergeCell ref="J15:L15"/>
    <mergeCell ref="I11:K11"/>
    <mergeCell ref="H31:I31"/>
    <mergeCell ref="B30:C30"/>
    <mergeCell ref="B31:C31"/>
    <mergeCell ref="H21:I21"/>
    <mergeCell ref="H22:I22"/>
    <mergeCell ref="B32:D32"/>
  </mergeCells>
  <conditionalFormatting sqref="F20:F33 L21:L33">
    <cfRule type="cellIs" dxfId="0" priority="1" operator="lessThan">
      <formula>0</formula>
    </cfRule>
  </conditionalFormatting>
  <conditionalFormatting sqref="F21:F33 L21:L33">
    <cfRule type="cellIs" dxfId="1" priority="2" operator="equal">
      <formula>0</formula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5.13"/>
    <col customWidth="1" min="2" max="2" width="10.5"/>
    <col customWidth="1" min="3" max="3" width="10.0"/>
    <col customWidth="1" min="4" max="4" width="20.88"/>
    <col customWidth="1" min="5" max="5" width="13.25"/>
    <col customWidth="1" min="6" max="6" width="5.13"/>
    <col customWidth="1" min="9" max="9" width="13.25"/>
    <col customWidth="1" min="10" max="10" width="15.5"/>
    <col customWidth="1" min="11" max="13" width="5.13"/>
  </cols>
  <sheetData>
    <row r="1" ht="21.75" customHeight="1">
      <c r="A1" s="1" t="s">
        <v>23</v>
      </c>
    </row>
    <row r="2" ht="15.0" customHeight="1"/>
    <row r="3" ht="15.0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48.0" customHeight="1">
      <c r="A4" s="114"/>
      <c r="B4" s="115" t="s">
        <v>4</v>
      </c>
      <c r="C4" s="114"/>
      <c r="D4" s="114"/>
      <c r="E4" s="114"/>
      <c r="F4" s="114"/>
      <c r="G4" s="116" t="s">
        <v>24</v>
      </c>
      <c r="H4" s="114"/>
      <c r="I4" s="114"/>
      <c r="J4" s="114"/>
      <c r="K4" s="114"/>
      <c r="L4" s="114"/>
      <c r="M4" s="114"/>
    </row>
    <row r="5" ht="12.0" customHeight="1">
      <c r="A5" s="8"/>
      <c r="B5" s="117"/>
      <c r="C5" s="117"/>
      <c r="D5" s="117"/>
      <c r="E5" s="117"/>
      <c r="F5" s="8"/>
      <c r="G5" s="117"/>
      <c r="H5" s="117"/>
      <c r="I5" s="117"/>
      <c r="J5" s="117"/>
      <c r="K5" s="8"/>
      <c r="L5" s="8"/>
      <c r="M5" s="8"/>
    </row>
    <row r="6" ht="24.0" customHeight="1">
      <c r="A6" s="51"/>
      <c r="B6" s="118" t="s">
        <v>25</v>
      </c>
      <c r="C6" s="118" t="s">
        <v>26</v>
      </c>
      <c r="D6" s="118" t="s">
        <v>27</v>
      </c>
      <c r="E6" s="118" t="s">
        <v>28</v>
      </c>
      <c r="F6" s="119"/>
      <c r="G6" s="118" t="s">
        <v>25</v>
      </c>
      <c r="H6" s="118" t="s">
        <v>26</v>
      </c>
      <c r="I6" s="118" t="s">
        <v>27</v>
      </c>
      <c r="J6" s="118" t="s">
        <v>28</v>
      </c>
      <c r="K6" s="51"/>
      <c r="L6" s="51"/>
      <c r="M6" s="51"/>
    </row>
    <row r="7" ht="19.5" customHeight="1">
      <c r="A7" s="51"/>
      <c r="B7" s="120"/>
      <c r="C7" s="121"/>
      <c r="D7" s="122"/>
      <c r="E7" s="123"/>
      <c r="F7" s="51"/>
      <c r="G7" s="124"/>
      <c r="H7" s="125"/>
      <c r="I7" s="126" t="s">
        <v>24</v>
      </c>
      <c r="J7" s="126" t="s">
        <v>12</v>
      </c>
      <c r="K7" s="51"/>
      <c r="L7" s="51"/>
      <c r="M7" s="51"/>
    </row>
    <row r="8" ht="19.5" customHeight="1">
      <c r="A8" s="51"/>
      <c r="B8" s="127"/>
      <c r="C8" s="128"/>
      <c r="D8" s="129"/>
      <c r="E8" s="130"/>
      <c r="F8" s="51"/>
      <c r="G8" s="107" t="s">
        <v>29</v>
      </c>
      <c r="H8" s="109"/>
      <c r="K8" s="51"/>
      <c r="L8" s="51"/>
      <c r="M8" s="51"/>
    </row>
    <row r="9" ht="19.5" customHeight="1">
      <c r="A9" s="51"/>
      <c r="B9" s="127"/>
      <c r="C9" s="128"/>
      <c r="D9" s="129"/>
      <c r="E9" s="130"/>
      <c r="F9" s="51"/>
      <c r="K9" s="51"/>
      <c r="L9" s="51"/>
      <c r="M9" s="51"/>
    </row>
    <row r="10" ht="19.5" customHeight="1">
      <c r="A10" s="51"/>
      <c r="B10" s="127"/>
      <c r="C10" s="128"/>
      <c r="D10" s="129"/>
      <c r="E10" s="131"/>
      <c r="F10" s="51"/>
      <c r="K10" s="51"/>
      <c r="L10" s="51"/>
      <c r="M10" s="51"/>
    </row>
    <row r="11" ht="19.5" customHeight="1">
      <c r="A11" s="51"/>
      <c r="B11" s="127"/>
      <c r="C11" s="128"/>
      <c r="D11" s="129"/>
      <c r="E11" s="130"/>
      <c r="F11" s="51"/>
      <c r="K11" s="51"/>
      <c r="L11" s="51"/>
      <c r="M11" s="51"/>
    </row>
    <row r="12" ht="19.5" customHeight="1">
      <c r="A12" s="51"/>
      <c r="B12" s="127"/>
      <c r="C12" s="128"/>
      <c r="D12" s="129"/>
      <c r="E12" s="130"/>
      <c r="F12" s="51"/>
      <c r="K12" s="51"/>
      <c r="L12" s="51"/>
      <c r="M12" s="51"/>
    </row>
    <row r="13" ht="19.5" customHeight="1">
      <c r="A13" s="51"/>
      <c r="B13" s="127"/>
      <c r="C13" s="128"/>
      <c r="D13" s="129"/>
      <c r="E13" s="130"/>
      <c r="F13" s="51"/>
      <c r="K13" s="51"/>
      <c r="L13" s="51"/>
      <c r="M13" s="51"/>
    </row>
    <row r="14" ht="19.5" customHeight="1">
      <c r="A14" s="51"/>
      <c r="B14" s="127"/>
      <c r="C14" s="128"/>
      <c r="D14" s="129"/>
      <c r="E14" s="130"/>
      <c r="F14" s="51"/>
      <c r="K14" s="51"/>
      <c r="L14" s="51"/>
      <c r="M14" s="51"/>
    </row>
    <row r="15" ht="19.5" customHeight="1">
      <c r="A15" s="51"/>
      <c r="B15" s="127"/>
      <c r="C15" s="128"/>
      <c r="D15" s="129"/>
      <c r="E15" s="130"/>
      <c r="F15" s="51"/>
      <c r="K15" s="51"/>
      <c r="L15" s="51"/>
      <c r="M15" s="51"/>
    </row>
    <row r="16" ht="19.5" customHeight="1">
      <c r="A16" s="51"/>
      <c r="B16" s="127"/>
      <c r="C16" s="128"/>
      <c r="D16" s="129"/>
      <c r="E16" s="130"/>
      <c r="F16" s="51"/>
      <c r="K16" s="51"/>
      <c r="L16" s="51"/>
      <c r="M16" s="51"/>
    </row>
    <row r="17" ht="19.5" customHeight="1">
      <c r="A17" s="51"/>
      <c r="B17" s="127"/>
      <c r="C17" s="128"/>
      <c r="D17" s="129"/>
      <c r="E17" s="130"/>
      <c r="F17" s="51"/>
      <c r="K17" s="51"/>
      <c r="L17" s="51"/>
      <c r="M17" s="51"/>
    </row>
    <row r="18" ht="19.5" customHeight="1">
      <c r="A18" s="51"/>
      <c r="B18" s="127"/>
      <c r="C18" s="128"/>
      <c r="D18" s="129"/>
      <c r="E18" s="130"/>
      <c r="F18" s="51"/>
      <c r="K18" s="51"/>
      <c r="L18" s="51"/>
      <c r="M18" s="51"/>
    </row>
    <row r="19" ht="19.5" customHeight="1">
      <c r="A19" s="51"/>
      <c r="B19" s="127"/>
      <c r="C19" s="128"/>
      <c r="D19" s="129"/>
      <c r="E19" s="131"/>
      <c r="F19" s="51"/>
      <c r="K19" s="51"/>
      <c r="L19" s="51"/>
      <c r="M19" s="51"/>
    </row>
    <row r="20" ht="19.5" customHeight="1">
      <c r="A20" s="51"/>
      <c r="B20" s="127"/>
      <c r="C20" s="128"/>
      <c r="D20" s="129"/>
      <c r="E20" s="131"/>
      <c r="F20" s="51"/>
      <c r="K20" s="51"/>
      <c r="L20" s="51"/>
      <c r="M20" s="51"/>
    </row>
    <row r="21" ht="19.5" customHeight="1">
      <c r="A21" s="51"/>
      <c r="B21" s="132"/>
      <c r="C21" s="128"/>
      <c r="D21" s="129"/>
      <c r="E21" s="131"/>
      <c r="F21" s="51"/>
      <c r="K21" s="51"/>
      <c r="L21" s="51"/>
      <c r="M21" s="51"/>
    </row>
    <row r="22" ht="19.5" customHeight="1">
      <c r="A22" s="51"/>
      <c r="B22" s="132"/>
      <c r="C22" s="128"/>
      <c r="D22" s="129"/>
      <c r="E22" s="131"/>
      <c r="F22" s="51"/>
      <c r="K22" s="51"/>
      <c r="L22" s="51"/>
      <c r="M22" s="51"/>
    </row>
    <row r="23" ht="19.5" customHeight="1">
      <c r="A23" s="51"/>
      <c r="B23" s="132"/>
      <c r="C23" s="128"/>
      <c r="D23" s="133"/>
      <c r="E23" s="131"/>
      <c r="F23" s="51"/>
      <c r="K23" s="51"/>
      <c r="L23" s="51"/>
      <c r="M23" s="51"/>
    </row>
    <row r="24" ht="19.5" customHeight="1">
      <c r="A24" s="51"/>
      <c r="B24" s="132"/>
      <c r="C24" s="128"/>
      <c r="D24" s="133"/>
      <c r="E24" s="131"/>
      <c r="F24" s="51"/>
      <c r="K24" s="51"/>
      <c r="L24" s="51"/>
      <c r="M24" s="51"/>
    </row>
    <row r="25" ht="19.5" customHeight="1">
      <c r="A25" s="51"/>
      <c r="B25" s="132"/>
      <c r="C25" s="128"/>
      <c r="D25" s="133"/>
      <c r="E25" s="131"/>
      <c r="F25" s="51"/>
      <c r="K25" s="51"/>
      <c r="L25" s="51"/>
      <c r="M25" s="51"/>
    </row>
    <row r="26" ht="19.5" customHeight="1">
      <c r="A26" s="51"/>
      <c r="B26" s="132"/>
      <c r="C26" s="128"/>
      <c r="D26" s="133"/>
      <c r="E26" s="131"/>
      <c r="F26" s="51"/>
      <c r="K26" s="51"/>
      <c r="L26" s="51"/>
      <c r="M26" s="51"/>
    </row>
    <row r="27" ht="19.5" customHeight="1">
      <c r="A27" s="51"/>
      <c r="B27" s="132"/>
      <c r="C27" s="128"/>
      <c r="D27" s="133"/>
      <c r="E27" s="131"/>
      <c r="F27" s="51"/>
      <c r="K27" s="51"/>
      <c r="L27" s="51"/>
      <c r="M27" s="51"/>
    </row>
    <row r="28" ht="19.5" customHeight="1">
      <c r="A28" s="51"/>
      <c r="B28" s="132"/>
      <c r="C28" s="128"/>
      <c r="D28" s="133"/>
      <c r="E28" s="131"/>
      <c r="F28" s="51"/>
      <c r="K28" s="51"/>
      <c r="L28" s="51"/>
      <c r="M28" s="51"/>
    </row>
    <row r="29" ht="19.5" customHeight="1">
      <c r="A29" s="51"/>
      <c r="B29" s="132"/>
      <c r="C29" s="128"/>
      <c r="D29" s="133"/>
      <c r="E29" s="131"/>
      <c r="F29" s="51"/>
      <c r="K29" s="51"/>
      <c r="L29" s="51"/>
      <c r="M29" s="51"/>
    </row>
    <row r="30" ht="19.5" customHeight="1">
      <c r="A30" s="51"/>
      <c r="B30" s="132"/>
      <c r="C30" s="128"/>
      <c r="D30" s="133"/>
      <c r="E30" s="131"/>
      <c r="F30" s="51"/>
      <c r="K30" s="51"/>
      <c r="L30" s="51"/>
      <c r="M30" s="51"/>
    </row>
    <row r="31" ht="19.5" customHeight="1">
      <c r="A31" s="51"/>
      <c r="B31" s="132"/>
      <c r="C31" s="128"/>
      <c r="D31" s="133"/>
      <c r="E31" s="131"/>
      <c r="F31" s="51"/>
      <c r="K31" s="51"/>
      <c r="L31" s="51"/>
      <c r="M31" s="51"/>
    </row>
    <row r="32" ht="19.5" customHeight="1">
      <c r="A32" s="51"/>
      <c r="B32" s="132"/>
      <c r="C32" s="128"/>
      <c r="D32" s="133"/>
      <c r="E32" s="131"/>
      <c r="F32" s="51"/>
      <c r="K32" s="51"/>
      <c r="L32" s="51"/>
      <c r="M32" s="51"/>
    </row>
    <row r="33" ht="19.5" customHeight="1">
      <c r="A33" s="51"/>
      <c r="B33" s="132"/>
      <c r="C33" s="128"/>
      <c r="D33" s="133"/>
      <c r="E33" s="131"/>
      <c r="F33" s="51"/>
      <c r="K33" s="51"/>
      <c r="L33" s="51"/>
      <c r="M33" s="51"/>
    </row>
    <row r="34" ht="19.5" customHeight="1">
      <c r="A34" s="51"/>
      <c r="B34" s="132"/>
      <c r="C34" s="128"/>
      <c r="D34" s="133"/>
      <c r="E34" s="131"/>
      <c r="F34" s="51"/>
      <c r="K34" s="51"/>
      <c r="L34" s="51"/>
      <c r="M34" s="51"/>
    </row>
    <row r="35" ht="19.5" customHeight="1">
      <c r="A35" s="51"/>
      <c r="B35" s="134"/>
      <c r="C35" s="135"/>
      <c r="D35" s="136"/>
      <c r="E35" s="137"/>
      <c r="F35" s="51"/>
      <c r="K35" s="51"/>
      <c r="L35" s="51"/>
      <c r="M35" s="51"/>
    </row>
    <row r="36" ht="19.5" customHeight="1">
      <c r="A36" s="51"/>
      <c r="B36" s="107" t="s">
        <v>22</v>
      </c>
      <c r="C36" s="108"/>
      <c r="D36" s="108"/>
      <c r="E36" s="109"/>
      <c r="F36" s="51"/>
      <c r="K36" s="51"/>
      <c r="L36" s="51"/>
      <c r="M36" s="51"/>
    </row>
  </sheetData>
  <mergeCells count="3">
    <mergeCell ref="A1:M3"/>
    <mergeCell ref="B36:E36"/>
    <mergeCell ref="G8:H8"/>
  </mergeCells>
  <dataValidations>
    <dataValidation type="list" allowBlank="1" sqref="J7">
      <formula1>Summary!$H$21:$I$32</formula1>
    </dataValidation>
    <dataValidation type="list" allowBlank="1" sqref="E7:E35">
      <formula1>Summary!$B$21:$C$31</formula1>
    </dataValidation>
  </dataValidations>
  <drawing r:id="rId1"/>
</worksheet>
</file>